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L203\Desktop\4TO. TRIM.-24 INF.FINANC. TRIM\"/>
    </mc:Choice>
  </mc:AlternateContent>
  <xr:revisionPtr revIDLastSave="0" documentId="13_ncr:1_{B124C6AE-EB32-44C2-BB90-2874E3821E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F12" i="2"/>
  <c r="E4" i="2"/>
  <c r="F4" i="2"/>
  <c r="F3" i="2" l="1"/>
  <c r="E3" i="2"/>
</calcChain>
</file>

<file path=xl/sharedStrings.xml><?xml version="1.0" encoding="utf-8"?>
<sst xmlns="http://schemas.openxmlformats.org/spreadsheetml/2006/main" count="34" uniqueCount="34">
  <si>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</si>
  <si>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</si>
  <si>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</si>
  <si>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</si>
  <si>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</si>
  <si>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</si>
  <si>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</si>
  <si>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</si>
  <si>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</si>
  <si>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</si>
  <si>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</si>
  <si>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</si>
  <si>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</si>
  <si>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</si>
  <si>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</si>
  <si>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</si>
  <si>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</si>
  <si>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</si>
  <si>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</si>
  <si>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</si>
  <si>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</si>
  <si>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</si>
  <si>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</si>
  <si>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</si>
  <si>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</si>
  <si>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</si>
  <si>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Salamanca, Guanajuato.
Estado Analítico del Activo
Del 1 de Enero al 31 de Diciembre de 2024
(Cifras en Pesos)</t>
  </si>
  <si>
    <t xml:space="preserve"> </t>
  </si>
  <si>
    <t>_______________________________________________________________</t>
  </si>
  <si>
    <t>______________________________________________________________</t>
  </si>
  <si>
    <t>C.P. PEDRO ROJAS BUENRROSTRO</t>
  </si>
  <si>
    <t>LIC. JULIO CÉSAR ERNESTO PRIETO GALLARDO</t>
  </si>
  <si>
    <t>TESORERO MUNICIPAL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</si>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</sst>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8" formatCode="_-&quot;$&quot;* #,##0.00_-;\-&quot;$&quot;* #,##0.00_-;_-&quot;$&quot;* &quot;-&quot;??_-;_-@_-"/>
    <numFmt numFmtId="169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9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6" fillId="2" borderId="1" xfId="8" applyFont="1" applyFill="1" applyBorder="1" applyAlignment="1" applyProtection="1">
      <alignment horizontal="center" vertical="center" wrapText="1"/>
      <protection locked="0"/>
    </xf>
    <xf numFmtId="0" fontId="6" fillId="2" borderId="2" xfId="8" applyFont="1" applyFill="1" applyBorder="1" applyAlignment="1" applyProtection="1">
      <alignment horizontal="center" vertical="center" wrapText="1"/>
      <protection locked="0"/>
    </xf>
    <xf numFmtId="0" fontId="6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>
      <alignment horizontal="center" vertical="center" wrapText="1"/>
    </xf>
    <xf numFmtId="4" fontId="3" fillId="2" borderId="4" xfId="8" applyNumberFormat="1" applyFont="1" applyFill="1" applyBorder="1" applyAlignment="1">
      <alignment horizontal="center" vertical="center" wrapText="1"/>
    </xf>
    <xf numFmtId="4" fontId="6" fillId="0" borderId="0" xfId="8" applyNumberFormat="1" applyFont="1" applyBorder="1" applyAlignment="1" applyProtection="1">
      <alignment vertical="top" wrapText="1"/>
      <protection locked="0"/>
    </xf>
    <xf numFmtId="4" fontId="2" fillId="0" borderId="0" xfId="8" applyNumberFormat="1" applyFont="1" applyBorder="1" applyAlignment="1" applyProtection="1">
      <alignment vertical="top" wrapText="1"/>
      <protection locked="0"/>
    </xf>
    <xf numFmtId="4" fontId="2" fillId="0" borderId="0" xfId="8" applyNumberFormat="1" applyFont="1" applyBorder="1" applyAlignment="1" applyProtection="1">
      <alignment wrapText="1"/>
      <protection locked="0"/>
    </xf>
    <xf numFmtId="0" fontId="6" fillId="0" borderId="5" xfId="8" applyFont="1" applyBorder="1" applyAlignment="1">
      <alignment horizontal="left" vertical="top" indent="1"/>
    </xf>
    <xf numFmtId="4" fontId="6" fillId="0" borderId="6" xfId="8" applyNumberFormat="1" applyFont="1" applyBorder="1" applyAlignment="1" applyProtection="1">
      <alignment vertical="top" wrapText="1"/>
      <protection locked="0"/>
    </xf>
    <xf numFmtId="4" fontId="6" fillId="0" borderId="7" xfId="8" applyNumberFormat="1" applyFont="1" applyBorder="1" applyAlignment="1" applyProtection="1">
      <alignment vertical="top" wrapText="1"/>
      <protection locked="0"/>
    </xf>
    <xf numFmtId="0" fontId="6" fillId="0" borderId="8" xfId="8" applyFont="1" applyBorder="1" applyAlignment="1">
      <alignment horizontal="left" vertical="top" indent="2"/>
    </xf>
    <xf numFmtId="4" fontId="6" fillId="0" borderId="9" xfId="8" applyNumberFormat="1" applyFont="1" applyBorder="1" applyAlignment="1" applyProtection="1">
      <alignment vertical="top" wrapText="1"/>
      <protection locked="0"/>
    </xf>
    <xf numFmtId="0" fontId="2" fillId="0" borderId="8" xfId="8" applyFont="1" applyBorder="1" applyAlignment="1">
      <alignment horizontal="left" vertical="top" indent="2"/>
    </xf>
    <xf numFmtId="4" fontId="2" fillId="0" borderId="9" xfId="8" applyNumberFormat="1" applyFont="1" applyBorder="1" applyAlignment="1" applyProtection="1">
      <alignment vertical="top" wrapText="1"/>
      <protection locked="0"/>
    </xf>
    <xf numFmtId="4" fontId="2" fillId="0" borderId="9" xfId="8" applyNumberFormat="1" applyFont="1" applyBorder="1" applyAlignment="1" applyProtection="1">
      <alignment wrapText="1"/>
      <protection locked="0"/>
    </xf>
    <xf numFmtId="0" fontId="2" fillId="0" borderId="10" xfId="8" applyFont="1" applyBorder="1" applyAlignment="1">
      <alignment horizontal="left" vertical="top" indent="2"/>
    </xf>
    <xf numFmtId="4" fontId="2" fillId="0" borderId="11" xfId="8" applyNumberFormat="1" applyFont="1" applyBorder="1" applyAlignment="1" applyProtection="1">
      <alignment vertical="top" wrapText="1"/>
      <protection locked="0"/>
    </xf>
    <xf numFmtId="4" fontId="2" fillId="0" borderId="12" xfId="8" applyNumberFormat="1" applyFont="1" applyBorder="1" applyAlignment="1" applyProtection="1">
      <alignment vertical="top" wrapText="1"/>
      <protection locked="0"/>
    </xf>
    <xf numFmtId="4" fontId="6" fillId="0" borderId="13" xfId="8" applyNumberFormat="1" applyFont="1" applyBorder="1" applyAlignment="1" applyProtection="1">
      <alignment vertical="top" wrapText="1"/>
      <protection locked="0"/>
    </xf>
    <xf numFmtId="4" fontId="6" fillId="0" borderId="14" xfId="8" applyNumberFormat="1" applyFont="1" applyBorder="1" applyAlignment="1" applyProtection="1">
      <alignment vertical="top" wrapText="1"/>
      <protection locked="0"/>
    </xf>
    <xf numFmtId="4" fontId="2" fillId="0" borderId="14" xfId="8" applyNumberFormat="1" applyFont="1" applyBorder="1" applyAlignment="1" applyProtection="1">
      <alignment vertical="top" wrapText="1"/>
      <protection locked="0"/>
    </xf>
    <xf numFmtId="4" fontId="2" fillId="0" borderId="14" xfId="8" applyNumberFormat="1" applyFont="1" applyBorder="1" applyAlignment="1" applyProtection="1">
      <alignment wrapText="1"/>
      <protection locked="0"/>
    </xf>
    <xf numFmtId="4" fontId="2" fillId="0" borderId="15" xfId="8" applyNumberFormat="1" applyFont="1" applyBorder="1" applyAlignment="1" applyProtection="1">
      <alignment vertical="top" wrapText="1"/>
      <protection locked="0"/>
    </xf>
    <xf numFmtId="0" fontId="2" fillId="0" borderId="8" xfId="8" applyFont="1" applyBorder="1" applyAlignment="1">
      <alignment horizontal="left" vertical="top" wrapText="1" indent="2"/>
    </xf>
    <xf numFmtId="0" fontId="9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0" xfId="8" applyFont="1" applyAlignment="1" applyProtection="1">
      <alignment horizontal="center" vertical="top" wrapText="1"/>
      <protection locked="0"/>
    </xf>
    <xf numFmtId="0" fontId="8" fillId="0" borderId="0" xfId="0" applyFont="1"/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E504E865-41E0-4656-B9A6-70902C7F9243}"/>
    <cellStyle name="Millares 2 3" xfId="4" xr:uid="{00000000-0005-0000-0000-000003000000}"/>
    <cellStyle name="Millares 2 3 2" xfId="18" xr:uid="{956A6DF1-96A0-4498-9F73-B3620A9A9092}"/>
    <cellStyle name="Millares 2 4" xfId="16" xr:uid="{ED992A42-2917-4B8D-8311-415208935BB7}"/>
    <cellStyle name="Millares 3" xfId="5" xr:uid="{00000000-0005-0000-0000-000004000000}"/>
    <cellStyle name="Millares 3 2" xfId="19" xr:uid="{9A1C9206-5707-4156-AA2C-2F28344DA038}"/>
    <cellStyle name="Moneda 2" xfId="6" xr:uid="{00000000-0005-0000-0000-000005000000}"/>
    <cellStyle name="Moneda 2 2" xfId="20" xr:uid="{643D0FD6-EACC-4898-AC68-4DA94059044E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77A11BC3-DEEC-4066-A25E-FFE3A5F1B646}"/>
    <cellStyle name="Normal 3" xfId="9" xr:uid="{00000000-0005-0000-0000-000009000000}"/>
    <cellStyle name="Normal 3 2" xfId="22" xr:uid="{5849C9F1-9121-4FB6-A7F7-052527D472F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D2833EFE-9099-48CE-B537-03D5D8F27F19}"/>
    <cellStyle name="Normal 6 3" xfId="23" xr:uid="{94C31261-1BF9-4500-BCEA-CEF5292DA0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55.2" customHeight="1" x14ac:dyDescent="0.2">
      <c r="A1" s="3" t="s">
        <v>26</v>
      </c>
      <c r="B1" s="4"/>
      <c r="C1" s="4"/>
      <c r="D1" s="4"/>
      <c r="E1" s="4"/>
      <c r="F1" s="5"/>
    </row>
    <row r="2" spans="1:6" ht="21" thickBot="1" x14ac:dyDescent="0.25">
      <c r="A2" s="6" t="s">
        <v>3</v>
      </c>
      <c r="B2" s="7" t="s">
        <v>20</v>
      </c>
      <c r="C2" s="7" t="s">
        <v>21</v>
      </c>
      <c r="D2" s="7" t="s">
        <v>22</v>
      </c>
      <c r="E2" s="7" t="s">
        <v>23</v>
      </c>
      <c r="F2" s="7" t="s">
        <v>25</v>
      </c>
    </row>
    <row r="3" spans="1:6" ht="13.2" x14ac:dyDescent="0.2">
      <c r="A3" s="11" t="s">
        <v>0</v>
      </c>
      <c r="B3" s="22">
        <f>B4+B12</f>
        <v>2766005107.29</v>
      </c>
      <c r="C3" s="12">
        <f t="shared" ref="C3:F3" si="0">C4+C12</f>
        <v>7246390754.3099995</v>
      </c>
      <c r="D3" s="22">
        <f t="shared" si="0"/>
        <v>7084231188.3800011</v>
      </c>
      <c r="E3" s="22">
        <f t="shared" si="0"/>
        <v>2928164673.2199993</v>
      </c>
      <c r="F3" s="13">
        <f t="shared" si="0"/>
        <v>162159565.92999995</v>
      </c>
    </row>
    <row r="4" spans="1:6" ht="13.2" x14ac:dyDescent="0.2">
      <c r="A4" s="14" t="s">
        <v>4</v>
      </c>
      <c r="B4" s="23">
        <f>SUM(B5:B11)</f>
        <v>552573157.80999994</v>
      </c>
      <c r="C4" s="8">
        <f>SUM(C5:C11)</f>
        <v>6021799212.3899994</v>
      </c>
      <c r="D4" s="23">
        <f>SUM(D5:D11)</f>
        <v>6270502179.4400005</v>
      </c>
      <c r="E4" s="23">
        <f>SUM(E5:E11)</f>
        <v>303870190.75999999</v>
      </c>
      <c r="F4" s="15">
        <f>SUM(F5:F11)</f>
        <v>-248702967.05000001</v>
      </c>
    </row>
    <row r="5" spans="1:6" ht="13.2" x14ac:dyDescent="0.2">
      <c r="A5" s="16" t="s">
        <v>5</v>
      </c>
      <c r="B5" s="24">
        <v>383644526.98000002</v>
      </c>
      <c r="C5" s="9">
        <v>3011654246.21</v>
      </c>
      <c r="D5" s="24">
        <v>3146191692.1500001</v>
      </c>
      <c r="E5" s="24">
        <f>B5+C5-D5</f>
        <v>249107081.03999996</v>
      </c>
      <c r="F5" s="17">
        <f t="shared" ref="F5:F11" si="1">E5-B5</f>
        <v>-134537445.94000006</v>
      </c>
    </row>
    <row r="6" spans="1:6" ht="13.2" x14ac:dyDescent="0.2">
      <c r="A6" s="16" t="s">
        <v>6</v>
      </c>
      <c r="B6" s="24">
        <v>18027335.010000002</v>
      </c>
      <c r="C6" s="9">
        <v>2906975330.2399998</v>
      </c>
      <c r="D6" s="24">
        <v>2911134726.04</v>
      </c>
      <c r="E6" s="24">
        <f t="shared" ref="E6:E11" si="2">B6+C6-D6</f>
        <v>13867939.210000038</v>
      </c>
      <c r="F6" s="17">
        <f t="shared" si="1"/>
        <v>-4159395.7999999635</v>
      </c>
    </row>
    <row r="7" spans="1:6" ht="13.2" x14ac:dyDescent="0.2">
      <c r="A7" s="16" t="s">
        <v>7</v>
      </c>
      <c r="B7" s="24">
        <v>150918275.81999999</v>
      </c>
      <c r="C7" s="9">
        <v>103169635.94</v>
      </c>
      <c r="D7" s="24">
        <v>213175761.25</v>
      </c>
      <c r="E7" s="24">
        <f t="shared" si="2"/>
        <v>40912150.50999999</v>
      </c>
      <c r="F7" s="17">
        <f t="shared" si="1"/>
        <v>-110006125.31</v>
      </c>
    </row>
    <row r="8" spans="1:6" ht="13.2" x14ac:dyDescent="0.2">
      <c r="A8" s="16" t="s">
        <v>1</v>
      </c>
      <c r="B8" s="24">
        <v>0</v>
      </c>
      <c r="C8" s="9">
        <v>0</v>
      </c>
      <c r="D8" s="24">
        <v>0</v>
      </c>
      <c r="E8" s="24">
        <f t="shared" si="2"/>
        <v>0</v>
      </c>
      <c r="F8" s="17">
        <f t="shared" si="1"/>
        <v>0</v>
      </c>
    </row>
    <row r="9" spans="1:6" ht="13.2" x14ac:dyDescent="0.2">
      <c r="A9" s="16" t="s">
        <v>2</v>
      </c>
      <c r="B9" s="24">
        <v>0</v>
      </c>
      <c r="C9" s="9">
        <v>0</v>
      </c>
      <c r="D9" s="24">
        <v>0</v>
      </c>
      <c r="E9" s="24">
        <f t="shared" si="2"/>
        <v>0</v>
      </c>
      <c r="F9" s="17">
        <f t="shared" si="1"/>
        <v>0</v>
      </c>
    </row>
    <row r="10" spans="1:6" ht="13.2" x14ac:dyDescent="0.2">
      <c r="A10" s="16" t="s">
        <v>8</v>
      </c>
      <c r="B10" s="24">
        <v>0</v>
      </c>
      <c r="C10" s="9">
        <v>0</v>
      </c>
      <c r="D10" s="24">
        <v>0</v>
      </c>
      <c r="E10" s="24">
        <f t="shared" si="2"/>
        <v>0</v>
      </c>
      <c r="F10" s="17">
        <f t="shared" si="1"/>
        <v>0</v>
      </c>
    </row>
    <row r="11" spans="1:6" ht="13.2" x14ac:dyDescent="0.2">
      <c r="A11" s="16" t="s">
        <v>9</v>
      </c>
      <c r="B11" s="24">
        <v>-16980</v>
      </c>
      <c r="C11" s="9">
        <v>0</v>
      </c>
      <c r="D11" s="24">
        <v>0</v>
      </c>
      <c r="E11" s="24">
        <f t="shared" si="2"/>
        <v>-16980</v>
      </c>
      <c r="F11" s="17">
        <f t="shared" si="1"/>
        <v>0</v>
      </c>
    </row>
    <row r="12" spans="1:6" ht="13.2" x14ac:dyDescent="0.2">
      <c r="A12" s="14" t="s">
        <v>10</v>
      </c>
      <c r="B12" s="23">
        <f>SUM(B13:B21)</f>
        <v>2213431949.48</v>
      </c>
      <c r="C12" s="8">
        <f>SUM(C13:C21)</f>
        <v>1224591541.9200001</v>
      </c>
      <c r="D12" s="23">
        <f>SUM(D13:D21)</f>
        <v>813729008.94000006</v>
      </c>
      <c r="E12" s="23">
        <f>SUM(E13:E21)</f>
        <v>2624294482.4599996</v>
      </c>
      <c r="F12" s="15">
        <f>SUM(F13:F21)</f>
        <v>410862532.97999996</v>
      </c>
    </row>
    <row r="13" spans="1:6" ht="13.2" x14ac:dyDescent="0.2">
      <c r="A13" s="16" t="s">
        <v>11</v>
      </c>
      <c r="B13" s="24">
        <v>4729855.74</v>
      </c>
      <c r="C13" s="9">
        <v>0</v>
      </c>
      <c r="D13" s="24">
        <v>0</v>
      </c>
      <c r="E13" s="24">
        <f>B13+C13-D13</f>
        <v>4729855.74</v>
      </c>
      <c r="F13" s="17">
        <f t="shared" ref="F13:F21" si="3">E13-B13</f>
        <v>0</v>
      </c>
    </row>
    <row r="14" spans="1:6" ht="13.2" x14ac:dyDescent="0.25">
      <c r="A14" s="16" t="s">
        <v>12</v>
      </c>
      <c r="B14" s="25">
        <v>0</v>
      </c>
      <c r="C14" s="10">
        <v>0</v>
      </c>
      <c r="D14" s="25">
        <v>0</v>
      </c>
      <c r="E14" s="25">
        <f t="shared" ref="E14:E21" si="4">B14+C14-D14</f>
        <v>0</v>
      </c>
      <c r="F14" s="18">
        <f t="shared" si="3"/>
        <v>0</v>
      </c>
    </row>
    <row r="15" spans="1:6" ht="26.4" x14ac:dyDescent="0.25">
      <c r="A15" s="27" t="s">
        <v>13</v>
      </c>
      <c r="B15" s="25">
        <v>2067496518.8399999</v>
      </c>
      <c r="C15" s="10">
        <v>1057665785.79</v>
      </c>
      <c r="D15" s="25">
        <v>678262258.47000003</v>
      </c>
      <c r="E15" s="25">
        <f t="shared" si="4"/>
        <v>2446900046.1599998</v>
      </c>
      <c r="F15" s="18">
        <f t="shared" si="3"/>
        <v>379403527.31999993</v>
      </c>
    </row>
    <row r="16" spans="1:6" ht="13.2" x14ac:dyDescent="0.2">
      <c r="A16" s="16" t="s">
        <v>14</v>
      </c>
      <c r="B16" s="24">
        <v>397594032.38999999</v>
      </c>
      <c r="C16" s="9">
        <v>166925756.13</v>
      </c>
      <c r="D16" s="24">
        <v>89765868.689999998</v>
      </c>
      <c r="E16" s="24">
        <f t="shared" si="4"/>
        <v>474753919.82999998</v>
      </c>
      <c r="F16" s="17">
        <f t="shared" si="3"/>
        <v>77159887.439999998</v>
      </c>
    </row>
    <row r="17" spans="1:6" ht="13.2" x14ac:dyDescent="0.2">
      <c r="A17" s="16" t="s">
        <v>15</v>
      </c>
      <c r="B17" s="24">
        <v>13335260.560000001</v>
      </c>
      <c r="C17" s="9">
        <v>0</v>
      </c>
      <c r="D17" s="24">
        <v>0</v>
      </c>
      <c r="E17" s="24">
        <f t="shared" si="4"/>
        <v>13335260.560000001</v>
      </c>
      <c r="F17" s="17">
        <f t="shared" si="3"/>
        <v>0</v>
      </c>
    </row>
    <row r="18" spans="1:6" ht="13.2" x14ac:dyDescent="0.2">
      <c r="A18" s="16" t="s">
        <v>16</v>
      </c>
      <c r="B18" s="24">
        <v>-270955964.02999997</v>
      </c>
      <c r="C18" s="9">
        <v>0</v>
      </c>
      <c r="D18" s="24">
        <v>45700881.780000001</v>
      </c>
      <c r="E18" s="24">
        <f t="shared" si="4"/>
        <v>-316656845.80999994</v>
      </c>
      <c r="F18" s="17">
        <f t="shared" si="3"/>
        <v>-45700881.779999971</v>
      </c>
    </row>
    <row r="19" spans="1:6" ht="13.2" x14ac:dyDescent="0.2">
      <c r="A19" s="16" t="s">
        <v>17</v>
      </c>
      <c r="B19" s="24">
        <v>1232245.98</v>
      </c>
      <c r="C19" s="9">
        <v>0</v>
      </c>
      <c r="D19" s="24">
        <v>0</v>
      </c>
      <c r="E19" s="24">
        <f t="shared" si="4"/>
        <v>1232245.98</v>
      </c>
      <c r="F19" s="17">
        <f t="shared" si="3"/>
        <v>0</v>
      </c>
    </row>
    <row r="20" spans="1:6" ht="13.2" x14ac:dyDescent="0.2">
      <c r="A20" s="16" t="s">
        <v>18</v>
      </c>
      <c r="B20" s="24">
        <v>0</v>
      </c>
      <c r="C20" s="9">
        <v>0</v>
      </c>
      <c r="D20" s="24">
        <v>0</v>
      </c>
      <c r="E20" s="24">
        <f t="shared" si="4"/>
        <v>0</v>
      </c>
      <c r="F20" s="17">
        <f t="shared" si="3"/>
        <v>0</v>
      </c>
    </row>
    <row r="21" spans="1:6" ht="13.8" thickBot="1" x14ac:dyDescent="0.25">
      <c r="A21" s="19" t="s">
        <v>19</v>
      </c>
      <c r="B21" s="26">
        <v>0</v>
      </c>
      <c r="C21" s="20">
        <v>0</v>
      </c>
      <c r="D21" s="26">
        <v>0</v>
      </c>
      <c r="E21" s="26">
        <f t="shared" si="4"/>
        <v>0</v>
      </c>
      <c r="F21" s="21">
        <f t="shared" si="3"/>
        <v>0</v>
      </c>
    </row>
    <row r="23" spans="1:6" ht="13.2" x14ac:dyDescent="0.2">
      <c r="A23" s="2" t="s">
        <v>24</v>
      </c>
    </row>
    <row r="29" spans="1:6" x14ac:dyDescent="0.2">
      <c r="A29" s="31" t="s">
        <v>27</v>
      </c>
      <c r="B29" s="30"/>
      <c r="C29" s="30"/>
      <c r="D29" s="30"/>
      <c r="E29" s="30"/>
      <c r="F29" s="30"/>
    </row>
    <row r="30" spans="1:6" x14ac:dyDescent="0.2">
      <c r="A30" s="32" t="s">
        <v>28</v>
      </c>
      <c r="B30" s="30"/>
      <c r="C30" s="29" t="s">
        <v>29</v>
      </c>
      <c r="D30" s="29"/>
      <c r="E30" s="29"/>
      <c r="F30" s="30"/>
    </row>
    <row r="31" spans="1:6" ht="13.8" x14ac:dyDescent="0.25">
      <c r="A31" s="33" t="s">
        <v>30</v>
      </c>
      <c r="B31" s="34"/>
      <c r="C31" s="28" t="s">
        <v>31</v>
      </c>
      <c r="D31" s="28"/>
      <c r="E31" s="28"/>
      <c r="F31" s="30"/>
    </row>
    <row r="32" spans="1:6" ht="13.8" x14ac:dyDescent="0.25">
      <c r="A32" s="33" t="s">
        <v>32</v>
      </c>
      <c r="B32" s="34"/>
      <c r="C32" s="28" t="s">
        <v>33</v>
      </c>
      <c r="D32" s="28"/>
      <c r="E32" s="28"/>
    </row>
  </sheetData>
  <sheetProtection formatCells="0" formatColumns="0" formatRows="0" autoFilter="0"/>
  <mergeCells count="4">
    <mergeCell ref="A1:F1"/>
    <mergeCell ref="C30:E30"/>
    <mergeCell ref="C31:E31"/>
    <mergeCell ref="C32:E32"/>
  </mergeCells>
  <pageMargins left="0.31496062992125984" right="0.11811023622047245" top="0.74803149606299213" bottom="0.74803149606299213" header="0.31496062992125984" footer="0.31496062992125984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Ma. Mercedes Rangel Gallardo</cp:lastModifiedBy>
  <cp:lastPrinted>2025-01-30T22:03:53Z</cp:lastPrinted>
  <dcterms:created xsi:type="dcterms:W3CDTF">2014-02-09T04:04:15Z</dcterms:created>
  <dcterms:modified xsi:type="dcterms:W3CDTF">2025-01-30T22:04:33Z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